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omunikacja09\Desktop\"/>
    </mc:Choice>
  </mc:AlternateContent>
  <xr:revisionPtr revIDLastSave="0" documentId="13_ncr:1_{E759157C-5CDF-434A-8470-67EADC28E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kład jazdy" sheetId="2" r:id="rId1"/>
  </sheets>
  <definedNames>
    <definedName name="_xlnm.Print_Area" localSheetId="0">'Rozkład jazdy'!$B$27:$Q$47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L9" i="2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M9" i="2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N9" i="2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O9" i="2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P9" i="2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Q9" i="2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K30" i="2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L30" i="2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M30" i="2"/>
  <c r="N30" i="2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O30" i="2"/>
  <c r="P30" i="2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Q30" i="2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M31" i="2"/>
  <c r="O31" i="2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M32" i="2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J47" i="2"/>
  <c r="J44" i="2"/>
  <c r="J45" i="2"/>
  <c r="J43" i="2"/>
  <c r="J42" i="2"/>
  <c r="J38" i="2"/>
  <c r="J39" i="2"/>
  <c r="J40" i="2" s="1"/>
  <c r="J41" i="2" s="1"/>
  <c r="J37" i="2"/>
  <c r="J36" i="2"/>
  <c r="J31" i="2"/>
  <c r="J32" i="2"/>
  <c r="J33" i="2" s="1"/>
  <c r="J34" i="2" s="1"/>
  <c r="J30" i="2"/>
  <c r="J21" i="2"/>
  <c r="J22" i="2"/>
  <c r="J23" i="2" s="1"/>
  <c r="J24" i="2" s="1"/>
  <c r="J20" i="2"/>
  <c r="J19" i="2"/>
  <c r="J17" i="2"/>
  <c r="J16" i="2"/>
  <c r="J15" i="2"/>
  <c r="J12" i="2"/>
  <c r="J13" i="2"/>
  <c r="J11" i="2"/>
  <c r="J10" i="2"/>
  <c r="J9" i="2"/>
  <c r="I31" i="2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30" i="2"/>
  <c r="I10" i="2"/>
  <c r="I11" i="2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9" i="2"/>
  <c r="G30" i="2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J35" i="2" l="1"/>
  <c r="J46" i="2" s="1"/>
  <c r="J14" i="2"/>
  <c r="J18" i="2" s="1"/>
</calcChain>
</file>

<file path=xl/sharedStrings.xml><?xml version="1.0" encoding="utf-8"?>
<sst xmlns="http://schemas.openxmlformats.org/spreadsheetml/2006/main" count="145" uniqueCount="64">
  <si>
    <t>LP</t>
  </si>
  <si>
    <t>Nazwa miejscowości wg rejestru terytorialnego</t>
  </si>
  <si>
    <t>Numer przystanku</t>
  </si>
  <si>
    <t>Nazwa dworca lub przystanku komunikacyjnego</t>
  </si>
  <si>
    <t>Odległości między przystankami</t>
  </si>
  <si>
    <t>Czas przejazdu między przystankami</t>
  </si>
  <si>
    <t>Odległość narastająco dla całej linii</t>
  </si>
  <si>
    <t>Czas przejazdu narastająco dla całej linii</t>
  </si>
  <si>
    <t>D</t>
  </si>
  <si>
    <t>Wadowice</t>
  </si>
  <si>
    <t>-</t>
  </si>
  <si>
    <t>Wadowice Dworzec Autobusowy</t>
  </si>
  <si>
    <t>01</t>
  </si>
  <si>
    <t>03</t>
  </si>
  <si>
    <t>05</t>
  </si>
  <si>
    <t>07</t>
  </si>
  <si>
    <t>09</t>
  </si>
  <si>
    <t>11</t>
  </si>
  <si>
    <t>12</t>
  </si>
  <si>
    <t>02</t>
  </si>
  <si>
    <t>04</t>
  </si>
  <si>
    <t>06</t>
  </si>
  <si>
    <t>08</t>
  </si>
  <si>
    <t>10</t>
  </si>
  <si>
    <t>Plac Kościuszki 02</t>
  </si>
  <si>
    <t>Wadowice ul. Putka</t>
  </si>
  <si>
    <t>Wadowice os. Pod Skarpą</t>
  </si>
  <si>
    <t>Jaroszowice "Zbywaczówka"</t>
  </si>
  <si>
    <t>Gorzeń Górny "Czartak" Skrzyżowanie</t>
  </si>
  <si>
    <t>Świnna Poręba Milerz</t>
  </si>
  <si>
    <t>Świnna Poręba Pętla</t>
  </si>
  <si>
    <t>Jaszczurowa "Jamnik"</t>
  </si>
  <si>
    <t>Jaszczurowa CPN</t>
  </si>
  <si>
    <t>Jaszczurowa Siedlisko</t>
  </si>
  <si>
    <t>Jaszczurowa 1</t>
  </si>
  <si>
    <t>Jaszczurowa Gancarzówka</t>
  </si>
  <si>
    <t>Jaszczurowa 2</t>
  </si>
  <si>
    <t>Jaszczurowa 3 Pętla</t>
  </si>
  <si>
    <t>Jaroszowice</t>
  </si>
  <si>
    <t>Gorzeń Górny</t>
  </si>
  <si>
    <t>Świnna Poręba</t>
  </si>
  <si>
    <t>Jaszczurowa</t>
  </si>
  <si>
    <t>Świnna Poręba Pod Zaporą</t>
  </si>
  <si>
    <t>Gorzeń Górny Milerz</t>
  </si>
  <si>
    <t>Jaroszowice "Zbywaczówka I"</t>
  </si>
  <si>
    <t>Wadowice "Gorzeń Szkoła"</t>
  </si>
  <si>
    <t>Wadowice ul. Lwowska 01</t>
  </si>
  <si>
    <t>Wadowice ul. Lwowska 03</t>
  </si>
  <si>
    <t>34</t>
  </si>
  <si>
    <t>36</t>
  </si>
  <si>
    <t>38</t>
  </si>
  <si>
    <t>40</t>
  </si>
  <si>
    <t>41b</t>
  </si>
  <si>
    <t>42</t>
  </si>
  <si>
    <t xml:space="preserve">Plac Kościuszki </t>
  </si>
  <si>
    <t xml:space="preserve">Wadowice ul. Lwowska </t>
  </si>
  <si>
    <t>43</t>
  </si>
  <si>
    <t>41a</t>
  </si>
  <si>
    <t>41</t>
  </si>
  <si>
    <t>39</t>
  </si>
  <si>
    <t>37</t>
  </si>
  <si>
    <t>35</t>
  </si>
  <si>
    <t>33</t>
  </si>
  <si>
    <t>Linia Wadowice - Jaszczurowa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</si>
</sst>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0" fontId="4" fillId="0" borderId="9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33444C29-85F5-4B0B-92AB-9298AC906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2C4CF-25D6-4BCA-B217-EC89D496DF4B}">
  <sheetPr>
    <pageSetUpPr fitToPage="1"/>
  </sheetPr>
  <dimension ref="B1:T47"/>
  <sheetViews>
    <sheetView tabSelected="1" topLeftCell="A11" zoomScale="112" zoomScaleNormal="112" workbookViewId="0">
      <selection activeCell="B27" sqref="B27:Q47"/>
    </sheetView>
  </sheetViews>
  <sheetFormatPr defaultRowHeight="15" x14ac:dyDescent="0.25"/>
  <cols>
    <col min="1" max="2" width="9.140625" style="1"/>
    <col min="3" max="3" width="20.28515625" style="1" customWidth="1"/>
    <col min="4" max="4" width="10.28515625" style="1" customWidth="1"/>
    <col min="5" max="5" width="28.7109375" style="1" bestFit="1" customWidth="1"/>
    <col min="6" max="6" width="14.140625" style="1" customWidth="1"/>
    <col min="7" max="7" width="10.7109375" style="1" customWidth="1"/>
    <col min="8" max="8" width="12.7109375" style="1" bestFit="1" customWidth="1"/>
    <col min="9" max="9" width="12.140625" style="1" bestFit="1" customWidth="1"/>
    <col min="10" max="16384" width="9.140625" style="1"/>
  </cols>
  <sheetData>
    <row r="1" spans="2:20" ht="15" customHeight="1" x14ac:dyDescent="0.25">
      <c r="C1" s="15" t="s">
        <v>63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2:20" ht="15" customHeight="1" x14ac:dyDescent="0.25"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</row>
    <row r="3" spans="2:20" ht="15" customHeight="1" x14ac:dyDescent="0.25"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2:20" ht="15" customHeight="1" thickBot="1" x14ac:dyDescent="0.3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2:20" ht="25.5" x14ac:dyDescent="0.25"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45" customHeight="1" x14ac:dyDescent="0.25">
      <c r="B6" s="2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/>
      <c r="H6" s="14" t="s">
        <v>5</v>
      </c>
      <c r="I6" s="14"/>
      <c r="J6" s="3">
        <v>1</v>
      </c>
      <c r="K6" s="3">
        <v>2</v>
      </c>
      <c r="L6" s="3">
        <v>3</v>
      </c>
      <c r="M6" s="3">
        <v>4</v>
      </c>
      <c r="N6" s="3">
        <v>5</v>
      </c>
      <c r="O6" s="3">
        <v>6</v>
      </c>
      <c r="P6" s="3">
        <v>7</v>
      </c>
      <c r="Q6" s="3">
        <v>8</v>
      </c>
    </row>
    <row r="7" spans="2:20" ht="71.25" x14ac:dyDescent="0.25">
      <c r="B7" s="24"/>
      <c r="C7" s="25"/>
      <c r="D7" s="25"/>
      <c r="E7" s="25"/>
      <c r="F7" s="5" t="s">
        <v>4</v>
      </c>
      <c r="G7" s="5" t="s">
        <v>6</v>
      </c>
      <c r="H7" s="4" t="s">
        <v>5</v>
      </c>
      <c r="I7" s="4" t="s">
        <v>7</v>
      </c>
      <c r="J7" s="3" t="s">
        <v>8</v>
      </c>
      <c r="K7" s="3" t="s">
        <v>8</v>
      </c>
      <c r="L7" s="3" t="s">
        <v>8</v>
      </c>
      <c r="M7" s="3" t="s">
        <v>8</v>
      </c>
      <c r="N7" s="3" t="s">
        <v>8</v>
      </c>
      <c r="O7" s="3" t="s">
        <v>8</v>
      </c>
      <c r="P7" s="3" t="s">
        <v>8</v>
      </c>
      <c r="Q7" s="3" t="s">
        <v>8</v>
      </c>
    </row>
    <row r="8" spans="2:20" ht="30" x14ac:dyDescent="0.25">
      <c r="B8" s="6">
        <v>1</v>
      </c>
      <c r="C8" s="7" t="s">
        <v>9</v>
      </c>
      <c r="D8" s="8" t="s">
        <v>10</v>
      </c>
      <c r="E8" s="11" t="s">
        <v>11</v>
      </c>
      <c r="F8" s="10">
        <v>0</v>
      </c>
      <c r="G8" s="10">
        <v>0</v>
      </c>
      <c r="H8" s="13">
        <v>0</v>
      </c>
      <c r="I8" s="13">
        <v>0</v>
      </c>
      <c r="J8" s="13">
        <v>0.24305555555555555</v>
      </c>
      <c r="K8" s="13">
        <v>0.28472222222222221</v>
      </c>
      <c r="L8" s="13">
        <v>0.3263888888888889</v>
      </c>
      <c r="M8" s="13">
        <v>0.5</v>
      </c>
      <c r="N8" s="13">
        <v>0.61111111111111105</v>
      </c>
      <c r="O8" s="13">
        <v>0.65277777777777779</v>
      </c>
      <c r="P8" s="13">
        <v>0.69444444444444453</v>
      </c>
      <c r="Q8" s="13">
        <v>0.73611111111111116</v>
      </c>
    </row>
    <row r="9" spans="2:20" x14ac:dyDescent="0.25">
      <c r="B9" s="6">
        <v>2</v>
      </c>
      <c r="C9" s="7" t="s">
        <v>9</v>
      </c>
      <c r="D9" s="9" t="s">
        <v>19</v>
      </c>
      <c r="E9" s="11" t="s">
        <v>54</v>
      </c>
      <c r="F9" s="10">
        <v>1.3</v>
      </c>
      <c r="G9" s="10">
        <f>F8+F9</f>
        <v>1.3</v>
      </c>
      <c r="H9" s="13">
        <v>2.0833333333333333E-3</v>
      </c>
      <c r="I9" s="13">
        <f>I8+H9</f>
        <v>2.0833333333333333E-3</v>
      </c>
      <c r="J9" s="13">
        <f>J8+TIME(0,3,0)</f>
        <v>0.24513888888888888</v>
      </c>
      <c r="K9" s="13">
        <f t="shared" ref="K9:Q9" si="0">K8+TIME(0,3,0)</f>
        <v>0.28680555555555554</v>
      </c>
      <c r="L9" s="13">
        <f t="shared" si="0"/>
        <v>0.32847222222222222</v>
      </c>
      <c r="M9" s="13">
        <f t="shared" si="0"/>
        <v>0.50208333333333333</v>
      </c>
      <c r="N9" s="13">
        <f t="shared" si="0"/>
        <v>0.61319444444444438</v>
      </c>
      <c r="O9" s="13">
        <f t="shared" si="0"/>
        <v>0.65486111111111112</v>
      </c>
      <c r="P9" s="13">
        <f t="shared" si="0"/>
        <v>0.69652777777777786</v>
      </c>
      <c r="Q9" s="13">
        <f t="shared" si="0"/>
        <v>0.73819444444444449</v>
      </c>
    </row>
    <row r="10" spans="2:20" x14ac:dyDescent="0.25">
      <c r="B10" s="6">
        <v>3</v>
      </c>
      <c r="C10" s="7" t="s">
        <v>9</v>
      </c>
      <c r="D10" s="9" t="s">
        <v>19</v>
      </c>
      <c r="E10" s="11" t="s">
        <v>55</v>
      </c>
      <c r="F10" s="10">
        <v>0.8</v>
      </c>
      <c r="G10" s="10">
        <f>G9+F10</f>
        <v>2.1</v>
      </c>
      <c r="H10" s="13">
        <v>1.3888888888888889E-3</v>
      </c>
      <c r="I10" s="13">
        <f t="shared" ref="I10:I24" si="1">I9+H10</f>
        <v>3.472222222222222E-3</v>
      </c>
      <c r="J10" s="13">
        <f>J9+TIME(0,2,0)</f>
        <v>0.24652777777777776</v>
      </c>
      <c r="K10" s="13">
        <f t="shared" ref="K10:Q10" si="2">K9+TIME(0,2,0)</f>
        <v>0.28819444444444442</v>
      </c>
      <c r="L10" s="13">
        <f t="shared" si="2"/>
        <v>0.3298611111111111</v>
      </c>
      <c r="M10" s="13">
        <f t="shared" si="2"/>
        <v>0.50347222222222221</v>
      </c>
      <c r="N10" s="13">
        <f t="shared" si="2"/>
        <v>0.61458333333333326</v>
      </c>
      <c r="O10" s="13">
        <f t="shared" si="2"/>
        <v>0.65625</v>
      </c>
      <c r="P10" s="13">
        <f t="shared" si="2"/>
        <v>0.69791666666666674</v>
      </c>
      <c r="Q10" s="13">
        <f t="shared" si="2"/>
        <v>0.73958333333333337</v>
      </c>
    </row>
    <row r="11" spans="2:20" x14ac:dyDescent="0.25">
      <c r="B11" s="6">
        <v>4</v>
      </c>
      <c r="C11" s="7" t="s">
        <v>9</v>
      </c>
      <c r="D11" s="9" t="s">
        <v>20</v>
      </c>
      <c r="E11" s="11" t="s">
        <v>55</v>
      </c>
      <c r="F11" s="10">
        <v>0.4</v>
      </c>
      <c r="G11" s="10">
        <f t="shared" ref="G11:G24" si="3">G10+F11</f>
        <v>2.5</v>
      </c>
      <c r="H11" s="13">
        <v>6.9444444444444447E-4</v>
      </c>
      <c r="I11" s="13">
        <f t="shared" si="1"/>
        <v>4.1666666666666666E-3</v>
      </c>
      <c r="J11" s="13">
        <f>J10+TIME(0,1,0)</f>
        <v>0.2472222222222222</v>
      </c>
      <c r="K11" s="13">
        <f t="shared" ref="K11:Q13" si="4">K10+TIME(0,1,0)</f>
        <v>0.28888888888888886</v>
      </c>
      <c r="L11" s="13">
        <f t="shared" si="4"/>
        <v>0.33055555555555555</v>
      </c>
      <c r="M11" s="13">
        <f t="shared" si="4"/>
        <v>0.50416666666666665</v>
      </c>
      <c r="N11" s="13">
        <f t="shared" si="4"/>
        <v>0.6152777777777777</v>
      </c>
      <c r="O11" s="13">
        <f t="shared" si="4"/>
        <v>0.65694444444444444</v>
      </c>
      <c r="P11" s="13">
        <f t="shared" si="4"/>
        <v>0.69861111111111118</v>
      </c>
      <c r="Q11" s="13">
        <f t="shared" si="4"/>
        <v>0.74027777777777781</v>
      </c>
    </row>
    <row r="12" spans="2:20" x14ac:dyDescent="0.25">
      <c r="B12" s="6">
        <v>5</v>
      </c>
      <c r="C12" s="7" t="s">
        <v>9</v>
      </c>
      <c r="D12" s="9" t="s">
        <v>48</v>
      </c>
      <c r="E12" s="11" t="s">
        <v>25</v>
      </c>
      <c r="F12" s="10">
        <v>0.7</v>
      </c>
      <c r="G12" s="10">
        <f t="shared" si="3"/>
        <v>3.2</v>
      </c>
      <c r="H12" s="13">
        <v>6.9444444444444447E-4</v>
      </c>
      <c r="I12" s="13">
        <f t="shared" si="1"/>
        <v>4.8611111111111112E-3</v>
      </c>
      <c r="J12" s="13">
        <f t="shared" ref="J12:J13" si="5">J11+TIME(0,1,0)</f>
        <v>0.24791666666666665</v>
      </c>
      <c r="K12" s="13">
        <f t="shared" si="4"/>
        <v>0.2895833333333333</v>
      </c>
      <c r="L12" s="13">
        <f t="shared" si="4"/>
        <v>0.33124999999999999</v>
      </c>
      <c r="M12" s="13">
        <f t="shared" si="4"/>
        <v>0.50486111111111109</v>
      </c>
      <c r="N12" s="13">
        <f t="shared" si="4"/>
        <v>0.61597222222222214</v>
      </c>
      <c r="O12" s="13">
        <f t="shared" si="4"/>
        <v>0.65763888888888888</v>
      </c>
      <c r="P12" s="13">
        <f t="shared" si="4"/>
        <v>0.69930555555555562</v>
      </c>
      <c r="Q12" s="13">
        <f t="shared" si="4"/>
        <v>0.74097222222222225</v>
      </c>
    </row>
    <row r="13" spans="2:20" x14ac:dyDescent="0.25">
      <c r="B13" s="6">
        <v>6</v>
      </c>
      <c r="C13" s="7" t="s">
        <v>9</v>
      </c>
      <c r="D13" s="9" t="s">
        <v>49</v>
      </c>
      <c r="E13" s="11" t="s">
        <v>26</v>
      </c>
      <c r="F13" s="10">
        <v>0.4</v>
      </c>
      <c r="G13" s="10">
        <f t="shared" si="3"/>
        <v>3.6</v>
      </c>
      <c r="H13" s="13">
        <v>6.9444444444444447E-4</v>
      </c>
      <c r="I13" s="13">
        <f t="shared" si="1"/>
        <v>5.5555555555555558E-3</v>
      </c>
      <c r="J13" s="13">
        <f t="shared" si="5"/>
        <v>0.24861111111111109</v>
      </c>
      <c r="K13" s="13">
        <f t="shared" si="4"/>
        <v>0.29027777777777775</v>
      </c>
      <c r="L13" s="13">
        <f t="shared" si="4"/>
        <v>0.33194444444444443</v>
      </c>
      <c r="M13" s="13">
        <f t="shared" si="4"/>
        <v>0.50555555555555554</v>
      </c>
      <c r="N13" s="13">
        <f t="shared" si="4"/>
        <v>0.61666666666666659</v>
      </c>
      <c r="O13" s="13">
        <f t="shared" si="4"/>
        <v>0.65833333333333333</v>
      </c>
      <c r="P13" s="13">
        <f t="shared" si="4"/>
        <v>0.70000000000000007</v>
      </c>
      <c r="Q13" s="13">
        <f t="shared" si="4"/>
        <v>0.7416666666666667</v>
      </c>
    </row>
    <row r="14" spans="2:20" x14ac:dyDescent="0.25">
      <c r="B14" s="6">
        <v>7</v>
      </c>
      <c r="C14" s="7" t="s">
        <v>38</v>
      </c>
      <c r="D14" s="9" t="s">
        <v>50</v>
      </c>
      <c r="E14" s="11" t="s">
        <v>27</v>
      </c>
      <c r="F14" s="10">
        <v>2.4</v>
      </c>
      <c r="G14" s="10">
        <f t="shared" si="3"/>
        <v>6</v>
      </c>
      <c r="H14" s="13">
        <v>2.0833333333333333E-3</v>
      </c>
      <c r="I14" s="13">
        <f t="shared" si="1"/>
        <v>7.6388888888888895E-3</v>
      </c>
      <c r="J14" s="13">
        <f t="shared" ref="J14:J18" si="6">J13+TIME(0,3,0)</f>
        <v>0.25069444444444444</v>
      </c>
      <c r="K14" s="13">
        <f t="shared" ref="K14" si="7">K13+TIME(0,3,0)</f>
        <v>0.29236111111111107</v>
      </c>
      <c r="L14" s="13">
        <f t="shared" ref="L14" si="8">L13+TIME(0,3,0)</f>
        <v>0.33402777777777776</v>
      </c>
      <c r="M14" s="13">
        <f t="shared" ref="M14" si="9">M13+TIME(0,3,0)</f>
        <v>0.50763888888888886</v>
      </c>
      <c r="N14" s="13">
        <f t="shared" ref="N14" si="10">N13+TIME(0,3,0)</f>
        <v>0.61874999999999991</v>
      </c>
      <c r="O14" s="13">
        <f t="shared" ref="O14" si="11">O13+TIME(0,3,0)</f>
        <v>0.66041666666666665</v>
      </c>
      <c r="P14" s="13">
        <f t="shared" ref="P14" si="12">P13+TIME(0,3,0)</f>
        <v>0.70208333333333339</v>
      </c>
      <c r="Q14" s="13">
        <f t="shared" ref="Q14" si="13">Q13+TIME(0,3,0)</f>
        <v>0.74375000000000002</v>
      </c>
    </row>
    <row r="15" spans="2:20" ht="30" customHeight="1" x14ac:dyDescent="0.25">
      <c r="B15" s="6">
        <v>8</v>
      </c>
      <c r="C15" s="7" t="s">
        <v>39</v>
      </c>
      <c r="D15" s="9" t="s">
        <v>51</v>
      </c>
      <c r="E15" s="11" t="s">
        <v>28</v>
      </c>
      <c r="F15" s="10">
        <v>1.1000000000000001</v>
      </c>
      <c r="G15" s="10">
        <f t="shared" si="3"/>
        <v>7.1</v>
      </c>
      <c r="H15" s="13">
        <v>1.3888888888888889E-3</v>
      </c>
      <c r="I15" s="13">
        <f t="shared" si="1"/>
        <v>9.0277777777777787E-3</v>
      </c>
      <c r="J15" s="13">
        <f>J14+TIME(0,2,0)</f>
        <v>0.25208333333333333</v>
      </c>
      <c r="K15" s="13">
        <f t="shared" ref="K15:Q15" si="14">K14+TIME(0,2,0)</f>
        <v>0.29374999999999996</v>
      </c>
      <c r="L15" s="13">
        <f t="shared" si="14"/>
        <v>0.33541666666666664</v>
      </c>
      <c r="M15" s="13">
        <f t="shared" si="14"/>
        <v>0.50902777777777775</v>
      </c>
      <c r="N15" s="13">
        <f t="shared" si="14"/>
        <v>0.6201388888888888</v>
      </c>
      <c r="O15" s="13">
        <f t="shared" si="14"/>
        <v>0.66180555555555554</v>
      </c>
      <c r="P15" s="13">
        <f t="shared" si="14"/>
        <v>0.70347222222222228</v>
      </c>
      <c r="Q15" s="13">
        <f t="shared" si="14"/>
        <v>0.74513888888888891</v>
      </c>
    </row>
    <row r="16" spans="2:20" x14ac:dyDescent="0.25">
      <c r="B16" s="6">
        <v>9</v>
      </c>
      <c r="C16" s="7" t="s">
        <v>40</v>
      </c>
      <c r="D16" s="9" t="s">
        <v>52</v>
      </c>
      <c r="E16" s="11" t="s">
        <v>29</v>
      </c>
      <c r="F16" s="10">
        <v>0.8</v>
      </c>
      <c r="G16" s="10">
        <f t="shared" si="3"/>
        <v>7.8999999999999995</v>
      </c>
      <c r="H16" s="13">
        <v>6.9444444444444447E-4</v>
      </c>
      <c r="I16" s="13">
        <f t="shared" si="1"/>
        <v>9.7222222222222224E-3</v>
      </c>
      <c r="J16" s="13">
        <f>J15+TIME(0,1,0)</f>
        <v>0.25277777777777777</v>
      </c>
      <c r="K16" s="13">
        <f t="shared" ref="K16:Q17" si="15">K15+TIME(0,1,0)</f>
        <v>0.2944444444444444</v>
      </c>
      <c r="L16" s="13">
        <f t="shared" si="15"/>
        <v>0.33611111111111108</v>
      </c>
      <c r="M16" s="13">
        <f t="shared" si="15"/>
        <v>0.50972222222222219</v>
      </c>
      <c r="N16" s="13">
        <f t="shared" si="15"/>
        <v>0.62083333333333324</v>
      </c>
      <c r="O16" s="13">
        <f t="shared" si="15"/>
        <v>0.66249999999999998</v>
      </c>
      <c r="P16" s="13">
        <f t="shared" si="15"/>
        <v>0.70416666666666672</v>
      </c>
      <c r="Q16" s="13">
        <f t="shared" si="15"/>
        <v>0.74583333333333335</v>
      </c>
    </row>
    <row r="17" spans="2:17" x14ac:dyDescent="0.25">
      <c r="B17" s="6">
        <v>10</v>
      </c>
      <c r="C17" s="7" t="s">
        <v>40</v>
      </c>
      <c r="D17" s="9" t="s">
        <v>19</v>
      </c>
      <c r="E17" s="11" t="s">
        <v>30</v>
      </c>
      <c r="F17" s="10">
        <v>0.6</v>
      </c>
      <c r="G17" s="10">
        <f t="shared" si="3"/>
        <v>8.5</v>
      </c>
      <c r="H17" s="13">
        <v>6.9444444444444447E-4</v>
      </c>
      <c r="I17" s="13">
        <f t="shared" si="1"/>
        <v>1.0416666666666666E-2</v>
      </c>
      <c r="J17" s="13">
        <f>J16+TIME(0,1,0)</f>
        <v>0.25347222222222221</v>
      </c>
      <c r="K17" s="13">
        <f t="shared" si="15"/>
        <v>0.29513888888888884</v>
      </c>
      <c r="L17" s="13">
        <f t="shared" si="15"/>
        <v>0.33680555555555552</v>
      </c>
      <c r="M17" s="13">
        <f t="shared" si="15"/>
        <v>0.51041666666666663</v>
      </c>
      <c r="N17" s="13">
        <f t="shared" si="15"/>
        <v>0.62152777777777768</v>
      </c>
      <c r="O17" s="13">
        <f t="shared" si="15"/>
        <v>0.66319444444444442</v>
      </c>
      <c r="P17" s="13">
        <f t="shared" si="15"/>
        <v>0.70486111111111116</v>
      </c>
      <c r="Q17" s="13">
        <f t="shared" si="15"/>
        <v>0.74652777777777779</v>
      </c>
    </row>
    <row r="18" spans="2:17" x14ac:dyDescent="0.25">
      <c r="B18" s="6">
        <v>11</v>
      </c>
      <c r="C18" s="7" t="s">
        <v>41</v>
      </c>
      <c r="D18" s="9" t="s">
        <v>53</v>
      </c>
      <c r="E18" s="11" t="s">
        <v>31</v>
      </c>
      <c r="F18" s="10">
        <v>2.4</v>
      </c>
      <c r="G18" s="10">
        <f t="shared" si="3"/>
        <v>10.9</v>
      </c>
      <c r="H18" s="13">
        <v>2.0833333333333333E-3</v>
      </c>
      <c r="I18" s="13">
        <f t="shared" si="1"/>
        <v>1.2499999999999999E-2</v>
      </c>
      <c r="J18" s="13">
        <f t="shared" si="6"/>
        <v>0.25555555555555554</v>
      </c>
      <c r="K18" s="13">
        <f t="shared" ref="K18" si="16">K17+TIME(0,3,0)</f>
        <v>0.29722222222222217</v>
      </c>
      <c r="L18" s="13">
        <f t="shared" ref="L18" si="17">L17+TIME(0,3,0)</f>
        <v>0.33888888888888885</v>
      </c>
      <c r="M18" s="13">
        <f t="shared" ref="M18" si="18">M17+TIME(0,3,0)</f>
        <v>0.51249999999999996</v>
      </c>
      <c r="N18" s="13">
        <f t="shared" ref="N18" si="19">N17+TIME(0,3,0)</f>
        <v>0.62361111111111101</v>
      </c>
      <c r="O18" s="13">
        <f t="shared" ref="O18" si="20">O17+TIME(0,3,0)</f>
        <v>0.66527777777777775</v>
      </c>
      <c r="P18" s="13">
        <f t="shared" ref="P18" si="21">P17+TIME(0,3,0)</f>
        <v>0.70694444444444449</v>
      </c>
      <c r="Q18" s="13">
        <f t="shared" ref="Q18" si="22">Q17+TIME(0,3,0)</f>
        <v>0.74861111111111112</v>
      </c>
    </row>
    <row r="19" spans="2:17" x14ac:dyDescent="0.25">
      <c r="B19" s="6">
        <v>12</v>
      </c>
      <c r="C19" s="7" t="s">
        <v>41</v>
      </c>
      <c r="D19" s="9" t="s">
        <v>20</v>
      </c>
      <c r="E19" s="11" t="s">
        <v>32</v>
      </c>
      <c r="F19" s="10">
        <v>1.7</v>
      </c>
      <c r="G19" s="10">
        <f t="shared" si="3"/>
        <v>12.6</v>
      </c>
      <c r="H19" s="13">
        <v>1.3888888888888889E-3</v>
      </c>
      <c r="I19" s="13">
        <f t="shared" si="1"/>
        <v>1.3888888888888888E-2</v>
      </c>
      <c r="J19" s="13">
        <f>J18+TIME(0,2,0)</f>
        <v>0.25694444444444442</v>
      </c>
      <c r="K19" s="13">
        <f t="shared" ref="K19:Q19" si="23">K18+TIME(0,2,0)</f>
        <v>0.29861111111111105</v>
      </c>
      <c r="L19" s="13">
        <f t="shared" si="23"/>
        <v>0.34027777777777773</v>
      </c>
      <c r="M19" s="13">
        <f t="shared" si="23"/>
        <v>0.51388888888888884</v>
      </c>
      <c r="N19" s="13">
        <f t="shared" si="23"/>
        <v>0.62499999999999989</v>
      </c>
      <c r="O19" s="13">
        <f t="shared" si="23"/>
        <v>0.66666666666666663</v>
      </c>
      <c r="P19" s="13">
        <f t="shared" si="23"/>
        <v>0.70833333333333337</v>
      </c>
      <c r="Q19" s="13">
        <f t="shared" si="23"/>
        <v>0.75</v>
      </c>
    </row>
    <row r="20" spans="2:17" x14ac:dyDescent="0.25">
      <c r="B20" s="6">
        <v>13</v>
      </c>
      <c r="C20" s="7" t="s">
        <v>41</v>
      </c>
      <c r="D20" s="9" t="s">
        <v>21</v>
      </c>
      <c r="E20" s="11" t="s">
        <v>33</v>
      </c>
      <c r="F20" s="10">
        <v>1</v>
      </c>
      <c r="G20" s="10">
        <f t="shared" si="3"/>
        <v>13.6</v>
      </c>
      <c r="H20" s="13">
        <v>6.9444444444444447E-4</v>
      </c>
      <c r="I20" s="13">
        <f t="shared" si="1"/>
        <v>1.4583333333333332E-2</v>
      </c>
      <c r="J20" s="13">
        <f>J19+TIME(0,1,0)</f>
        <v>0.25763888888888886</v>
      </c>
      <c r="K20" s="13">
        <f t="shared" ref="K20:Q24" si="24">K19+TIME(0,1,0)</f>
        <v>0.29930555555555549</v>
      </c>
      <c r="L20" s="13">
        <f t="shared" si="24"/>
        <v>0.34097222222222218</v>
      </c>
      <c r="M20" s="13">
        <f t="shared" si="24"/>
        <v>0.51458333333333328</v>
      </c>
      <c r="N20" s="13">
        <f t="shared" si="24"/>
        <v>0.62569444444444433</v>
      </c>
      <c r="O20" s="13">
        <f t="shared" si="24"/>
        <v>0.66736111111111107</v>
      </c>
      <c r="P20" s="13">
        <f t="shared" si="24"/>
        <v>0.70902777777777781</v>
      </c>
      <c r="Q20" s="13">
        <f t="shared" si="24"/>
        <v>0.75069444444444444</v>
      </c>
    </row>
    <row r="21" spans="2:17" x14ac:dyDescent="0.25">
      <c r="B21" s="6">
        <v>14</v>
      </c>
      <c r="C21" s="7" t="s">
        <v>41</v>
      </c>
      <c r="D21" s="9" t="s">
        <v>22</v>
      </c>
      <c r="E21" s="11" t="s">
        <v>34</v>
      </c>
      <c r="F21" s="10">
        <v>0.7</v>
      </c>
      <c r="G21" s="10">
        <f t="shared" si="3"/>
        <v>14.299999999999999</v>
      </c>
      <c r="H21" s="13">
        <v>6.9444444444444447E-4</v>
      </c>
      <c r="I21" s="13">
        <f t="shared" si="1"/>
        <v>1.5277777777777776E-2</v>
      </c>
      <c r="J21" s="13">
        <f t="shared" ref="J21:J24" si="25">J20+TIME(0,1,0)</f>
        <v>0.2583333333333333</v>
      </c>
      <c r="K21" s="13">
        <f t="shared" si="24"/>
        <v>0.29999999999999993</v>
      </c>
      <c r="L21" s="13">
        <f t="shared" si="24"/>
        <v>0.34166666666666662</v>
      </c>
      <c r="M21" s="13">
        <f t="shared" si="24"/>
        <v>0.51527777777777772</v>
      </c>
      <c r="N21" s="13">
        <f t="shared" si="24"/>
        <v>0.62638888888888877</v>
      </c>
      <c r="O21" s="13">
        <f t="shared" si="24"/>
        <v>0.66805555555555551</v>
      </c>
      <c r="P21" s="13">
        <f t="shared" si="24"/>
        <v>0.70972222222222225</v>
      </c>
      <c r="Q21" s="13">
        <f t="shared" si="24"/>
        <v>0.75138888888888888</v>
      </c>
    </row>
    <row r="22" spans="2:17" x14ac:dyDescent="0.25">
      <c r="B22" s="6">
        <v>15</v>
      </c>
      <c r="C22" s="7" t="s">
        <v>41</v>
      </c>
      <c r="D22" s="9" t="s">
        <v>23</v>
      </c>
      <c r="E22" s="11" t="s">
        <v>35</v>
      </c>
      <c r="F22" s="10">
        <v>0.7</v>
      </c>
      <c r="G22" s="10">
        <f t="shared" si="3"/>
        <v>14.999999999999998</v>
      </c>
      <c r="H22" s="13">
        <v>6.9444444444444447E-4</v>
      </c>
      <c r="I22" s="13">
        <f t="shared" si="1"/>
        <v>1.5972222222222221E-2</v>
      </c>
      <c r="J22" s="13">
        <f t="shared" si="25"/>
        <v>0.25902777777777775</v>
      </c>
      <c r="K22" s="13">
        <f t="shared" si="24"/>
        <v>0.30069444444444438</v>
      </c>
      <c r="L22" s="13">
        <f t="shared" si="24"/>
        <v>0.34236111111111106</v>
      </c>
      <c r="M22" s="13">
        <f t="shared" si="24"/>
        <v>0.51597222222222217</v>
      </c>
      <c r="N22" s="13">
        <f t="shared" si="24"/>
        <v>0.62708333333333321</v>
      </c>
      <c r="O22" s="13">
        <f t="shared" si="24"/>
        <v>0.66874999999999996</v>
      </c>
      <c r="P22" s="13">
        <f t="shared" si="24"/>
        <v>0.7104166666666667</v>
      </c>
      <c r="Q22" s="13">
        <f t="shared" si="24"/>
        <v>0.75208333333333333</v>
      </c>
    </row>
    <row r="23" spans="2:17" x14ac:dyDescent="0.25">
      <c r="B23" s="6">
        <v>16</v>
      </c>
      <c r="C23" s="7" t="s">
        <v>41</v>
      </c>
      <c r="D23" s="9" t="s">
        <v>18</v>
      </c>
      <c r="E23" s="11" t="s">
        <v>36</v>
      </c>
      <c r="F23" s="10">
        <v>0.8</v>
      </c>
      <c r="G23" s="10">
        <f t="shared" si="3"/>
        <v>15.799999999999999</v>
      </c>
      <c r="H23" s="13">
        <v>6.9444444444444447E-4</v>
      </c>
      <c r="I23" s="13">
        <f t="shared" si="1"/>
        <v>1.6666666666666666E-2</v>
      </c>
      <c r="J23" s="13">
        <f t="shared" si="25"/>
        <v>0.25972222222222219</v>
      </c>
      <c r="K23" s="13">
        <f t="shared" si="24"/>
        <v>0.30138888888888882</v>
      </c>
      <c r="L23" s="13">
        <f t="shared" si="24"/>
        <v>0.3430555555555555</v>
      </c>
      <c r="M23" s="13">
        <f t="shared" si="24"/>
        <v>0.51666666666666661</v>
      </c>
      <c r="N23" s="13">
        <f t="shared" si="24"/>
        <v>0.62777777777777766</v>
      </c>
      <c r="O23" s="13">
        <f t="shared" si="24"/>
        <v>0.6694444444444444</v>
      </c>
      <c r="P23" s="13">
        <f t="shared" si="24"/>
        <v>0.71111111111111114</v>
      </c>
      <c r="Q23" s="13">
        <f t="shared" si="24"/>
        <v>0.75277777777777777</v>
      </c>
    </row>
    <row r="24" spans="2:17" x14ac:dyDescent="0.25">
      <c r="B24" s="6">
        <v>17</v>
      </c>
      <c r="C24" s="7" t="s">
        <v>41</v>
      </c>
      <c r="D24" s="9" t="s">
        <v>12</v>
      </c>
      <c r="E24" s="11" t="s">
        <v>37</v>
      </c>
      <c r="F24" s="10">
        <v>0.8</v>
      </c>
      <c r="G24" s="10">
        <f t="shared" si="3"/>
        <v>16.599999999999998</v>
      </c>
      <c r="H24" s="13">
        <v>6.9444444444444447E-4</v>
      </c>
      <c r="I24" s="13">
        <f t="shared" si="1"/>
        <v>1.7361111111111112E-2</v>
      </c>
      <c r="J24" s="13">
        <f t="shared" si="25"/>
        <v>0.26041666666666663</v>
      </c>
      <c r="K24" s="13">
        <f t="shared" si="24"/>
        <v>0.30208333333333326</v>
      </c>
      <c r="L24" s="13">
        <f t="shared" si="24"/>
        <v>0.34374999999999994</v>
      </c>
      <c r="M24" s="13">
        <f t="shared" si="24"/>
        <v>0.51736111111111105</v>
      </c>
      <c r="N24" s="13">
        <f t="shared" si="24"/>
        <v>0.6284722222222221</v>
      </c>
      <c r="O24" s="13">
        <f t="shared" si="24"/>
        <v>0.67013888888888884</v>
      </c>
      <c r="P24" s="13">
        <f t="shared" si="24"/>
        <v>0.71180555555555558</v>
      </c>
      <c r="Q24" s="13">
        <f t="shared" si="24"/>
        <v>0.75347222222222221</v>
      </c>
    </row>
    <row r="27" spans="2:17" ht="40.5" customHeight="1" x14ac:dyDescent="0.25">
      <c r="B27" s="24" t="s">
        <v>0</v>
      </c>
      <c r="C27" s="14" t="s">
        <v>1</v>
      </c>
      <c r="D27" s="14" t="s">
        <v>2</v>
      </c>
      <c r="E27" s="14" t="s">
        <v>3</v>
      </c>
      <c r="F27" s="14" t="s">
        <v>4</v>
      </c>
      <c r="G27" s="14"/>
      <c r="H27" s="14" t="s">
        <v>5</v>
      </c>
      <c r="I27" s="14"/>
      <c r="J27" s="3">
        <v>1</v>
      </c>
      <c r="K27" s="3">
        <v>2</v>
      </c>
      <c r="L27" s="3">
        <v>3</v>
      </c>
      <c r="M27" s="3">
        <v>4</v>
      </c>
      <c r="N27" s="3">
        <v>5</v>
      </c>
      <c r="O27" s="3">
        <v>6</v>
      </c>
      <c r="P27" s="3">
        <v>7</v>
      </c>
      <c r="Q27" s="3">
        <v>8</v>
      </c>
    </row>
    <row r="28" spans="2:17" ht="54.75" customHeight="1" x14ac:dyDescent="0.25">
      <c r="B28" s="24"/>
      <c r="C28" s="25"/>
      <c r="D28" s="25"/>
      <c r="E28" s="25"/>
      <c r="F28" s="5" t="s">
        <v>4</v>
      </c>
      <c r="G28" s="5" t="s">
        <v>6</v>
      </c>
      <c r="H28" s="4" t="s">
        <v>5</v>
      </c>
      <c r="I28" s="4" t="s">
        <v>7</v>
      </c>
      <c r="J28" s="3" t="s">
        <v>8</v>
      </c>
      <c r="K28" s="3" t="s">
        <v>8</v>
      </c>
      <c r="L28" s="3" t="s">
        <v>8</v>
      </c>
      <c r="M28" s="3" t="s">
        <v>8</v>
      </c>
      <c r="N28" s="3" t="s">
        <v>8</v>
      </c>
      <c r="O28" s="3" t="s">
        <v>8</v>
      </c>
      <c r="P28" s="3" t="s">
        <v>8</v>
      </c>
      <c r="Q28" s="3" t="s">
        <v>8</v>
      </c>
    </row>
    <row r="29" spans="2:17" ht="30.75" customHeight="1" x14ac:dyDescent="0.25">
      <c r="B29" s="6">
        <v>1</v>
      </c>
      <c r="C29" s="7" t="s">
        <v>41</v>
      </c>
      <c r="D29" s="9" t="s">
        <v>12</v>
      </c>
      <c r="E29" s="11" t="s">
        <v>37</v>
      </c>
      <c r="F29" s="10">
        <v>0</v>
      </c>
      <c r="G29" s="10">
        <v>0</v>
      </c>
      <c r="H29" s="13">
        <v>0</v>
      </c>
      <c r="I29" s="13">
        <v>0</v>
      </c>
      <c r="J29" s="13">
        <v>0.21875</v>
      </c>
      <c r="K29" s="13">
        <v>0.26041666666666669</v>
      </c>
      <c r="L29" s="13">
        <v>0.30208333333333331</v>
      </c>
      <c r="M29" s="13">
        <v>0.375</v>
      </c>
      <c r="N29" s="13">
        <v>0.54166666666666663</v>
      </c>
      <c r="O29" s="13">
        <v>0.62847222222222221</v>
      </c>
      <c r="P29" s="13">
        <v>0.67013888888888884</v>
      </c>
      <c r="Q29" s="13">
        <v>0.71180555555555547</v>
      </c>
    </row>
    <row r="30" spans="2:17" x14ac:dyDescent="0.25">
      <c r="B30" s="6">
        <v>2</v>
      </c>
      <c r="C30" s="7" t="s">
        <v>41</v>
      </c>
      <c r="D30" s="9" t="s">
        <v>13</v>
      </c>
      <c r="E30" s="11" t="s">
        <v>36</v>
      </c>
      <c r="F30" s="10">
        <v>0.8</v>
      </c>
      <c r="G30" s="10">
        <f>F29+F30</f>
        <v>0.8</v>
      </c>
      <c r="H30" s="13">
        <v>6.9444444444444447E-4</v>
      </c>
      <c r="I30" s="13">
        <f>I29+H30</f>
        <v>6.9444444444444447E-4</v>
      </c>
      <c r="J30" s="13">
        <f>J29+TIME(0,1,0)</f>
        <v>0.21944444444444444</v>
      </c>
      <c r="K30" s="13">
        <f t="shared" ref="K30:Q34" si="26">K29+TIME(0,1,0)</f>
        <v>0.26111111111111113</v>
      </c>
      <c r="L30" s="13">
        <f t="shared" si="26"/>
        <v>0.30277777777777776</v>
      </c>
      <c r="M30" s="13">
        <f t="shared" si="26"/>
        <v>0.37569444444444444</v>
      </c>
      <c r="N30" s="13">
        <f t="shared" si="26"/>
        <v>0.54236111111111107</v>
      </c>
      <c r="O30" s="13">
        <f t="shared" si="26"/>
        <v>0.62916666666666665</v>
      </c>
      <c r="P30" s="13">
        <f t="shared" si="26"/>
        <v>0.67083333333333328</v>
      </c>
      <c r="Q30" s="13">
        <f t="shared" si="26"/>
        <v>0.71249999999999991</v>
      </c>
    </row>
    <row r="31" spans="2:17" x14ac:dyDescent="0.25">
      <c r="B31" s="6">
        <v>3</v>
      </c>
      <c r="C31" s="7" t="s">
        <v>41</v>
      </c>
      <c r="D31" s="9" t="s">
        <v>14</v>
      </c>
      <c r="E31" s="11" t="s">
        <v>35</v>
      </c>
      <c r="F31" s="10">
        <v>0.8</v>
      </c>
      <c r="G31" s="10">
        <f>G30+F31</f>
        <v>1.6</v>
      </c>
      <c r="H31" s="13">
        <v>6.9444444444444447E-4</v>
      </c>
      <c r="I31" s="13">
        <f t="shared" ref="I31:I47" si="27">I30+H31</f>
        <v>1.3888888888888889E-3</v>
      </c>
      <c r="J31" s="13">
        <f t="shared" ref="J31:J34" si="28">J30+TIME(0,1,0)</f>
        <v>0.22013888888888888</v>
      </c>
      <c r="K31" s="13">
        <f t="shared" si="26"/>
        <v>0.26180555555555557</v>
      </c>
      <c r="L31" s="13">
        <f t="shared" si="26"/>
        <v>0.3034722222222222</v>
      </c>
      <c r="M31" s="13">
        <f t="shared" si="26"/>
        <v>0.37638888888888888</v>
      </c>
      <c r="N31" s="13">
        <f t="shared" si="26"/>
        <v>0.54305555555555551</v>
      </c>
      <c r="O31" s="13">
        <f t="shared" si="26"/>
        <v>0.62986111111111109</v>
      </c>
      <c r="P31" s="13">
        <f t="shared" si="26"/>
        <v>0.67152777777777772</v>
      </c>
      <c r="Q31" s="13">
        <f t="shared" si="26"/>
        <v>0.71319444444444435</v>
      </c>
    </row>
    <row r="32" spans="2:17" x14ac:dyDescent="0.25">
      <c r="B32" s="6">
        <v>4</v>
      </c>
      <c r="C32" s="7" t="s">
        <v>41</v>
      </c>
      <c r="D32" s="9" t="s">
        <v>15</v>
      </c>
      <c r="E32" s="11" t="s">
        <v>34</v>
      </c>
      <c r="F32" s="10">
        <v>0.7</v>
      </c>
      <c r="G32" s="10">
        <f t="shared" ref="G32:G47" si="29">G31+F32</f>
        <v>2.2999999999999998</v>
      </c>
      <c r="H32" s="13">
        <v>6.9444444444444447E-4</v>
      </c>
      <c r="I32" s="13">
        <f t="shared" si="27"/>
        <v>2.0833333333333333E-3</v>
      </c>
      <c r="J32" s="13">
        <f t="shared" si="28"/>
        <v>0.22083333333333333</v>
      </c>
      <c r="K32" s="13">
        <f t="shared" si="26"/>
        <v>0.26250000000000001</v>
      </c>
      <c r="L32" s="13">
        <f t="shared" si="26"/>
        <v>0.30416666666666664</v>
      </c>
      <c r="M32" s="13">
        <f t="shared" si="26"/>
        <v>0.37708333333333333</v>
      </c>
      <c r="N32" s="13">
        <f t="shared" si="26"/>
        <v>0.54374999999999996</v>
      </c>
      <c r="O32" s="13">
        <f t="shared" si="26"/>
        <v>0.63055555555555554</v>
      </c>
      <c r="P32" s="13">
        <f t="shared" si="26"/>
        <v>0.67222222222222217</v>
      </c>
      <c r="Q32" s="13">
        <f t="shared" si="26"/>
        <v>0.7138888888888888</v>
      </c>
    </row>
    <row r="33" spans="2:17" x14ac:dyDescent="0.25">
      <c r="B33" s="6">
        <v>5</v>
      </c>
      <c r="C33" s="7" t="s">
        <v>41</v>
      </c>
      <c r="D33" s="9" t="s">
        <v>16</v>
      </c>
      <c r="E33" s="11" t="s">
        <v>33</v>
      </c>
      <c r="F33" s="10">
        <v>0.8</v>
      </c>
      <c r="G33" s="10">
        <f t="shared" si="29"/>
        <v>3.0999999999999996</v>
      </c>
      <c r="H33" s="13">
        <v>6.9444444444444447E-4</v>
      </c>
      <c r="I33" s="13">
        <f t="shared" si="27"/>
        <v>2.7777777777777779E-3</v>
      </c>
      <c r="J33" s="13">
        <f t="shared" si="28"/>
        <v>0.22152777777777777</v>
      </c>
      <c r="K33" s="13">
        <f t="shared" si="26"/>
        <v>0.26319444444444445</v>
      </c>
      <c r="L33" s="13">
        <f t="shared" si="26"/>
        <v>0.30486111111111108</v>
      </c>
      <c r="M33" s="13">
        <f t="shared" si="26"/>
        <v>0.37777777777777777</v>
      </c>
      <c r="N33" s="13">
        <f t="shared" si="26"/>
        <v>0.5444444444444444</v>
      </c>
      <c r="O33" s="13">
        <f t="shared" si="26"/>
        <v>0.63124999999999998</v>
      </c>
      <c r="P33" s="13">
        <f t="shared" si="26"/>
        <v>0.67291666666666661</v>
      </c>
      <c r="Q33" s="13">
        <f t="shared" si="26"/>
        <v>0.71458333333333324</v>
      </c>
    </row>
    <row r="34" spans="2:17" x14ac:dyDescent="0.25">
      <c r="B34" s="6">
        <v>6</v>
      </c>
      <c r="C34" s="7" t="s">
        <v>41</v>
      </c>
      <c r="D34" s="9" t="s">
        <v>17</v>
      </c>
      <c r="E34" s="11" t="s">
        <v>32</v>
      </c>
      <c r="F34" s="10">
        <v>0.9</v>
      </c>
      <c r="G34" s="10">
        <f t="shared" si="29"/>
        <v>3.9999999999999996</v>
      </c>
      <c r="H34" s="13">
        <v>6.9444444444444447E-4</v>
      </c>
      <c r="I34" s="13">
        <f t="shared" si="27"/>
        <v>3.4722222222222225E-3</v>
      </c>
      <c r="J34" s="13">
        <f t="shared" si="28"/>
        <v>0.22222222222222221</v>
      </c>
      <c r="K34" s="13">
        <f t="shared" si="26"/>
        <v>0.2638888888888889</v>
      </c>
      <c r="L34" s="13">
        <f t="shared" si="26"/>
        <v>0.30555555555555552</v>
      </c>
      <c r="M34" s="13">
        <f t="shared" si="26"/>
        <v>0.37847222222222221</v>
      </c>
      <c r="N34" s="13">
        <f t="shared" si="26"/>
        <v>0.54513888888888884</v>
      </c>
      <c r="O34" s="13">
        <f t="shared" si="26"/>
        <v>0.63194444444444442</v>
      </c>
      <c r="P34" s="13">
        <f t="shared" si="26"/>
        <v>0.67361111111111105</v>
      </c>
      <c r="Q34" s="13">
        <f t="shared" si="26"/>
        <v>0.71527777777777768</v>
      </c>
    </row>
    <row r="35" spans="2:17" x14ac:dyDescent="0.25">
      <c r="B35" s="6">
        <v>7</v>
      </c>
      <c r="C35" s="7" t="s">
        <v>41</v>
      </c>
      <c r="D35" s="9" t="s">
        <v>56</v>
      </c>
      <c r="E35" s="11" t="s">
        <v>31</v>
      </c>
      <c r="F35" s="10">
        <v>1.8</v>
      </c>
      <c r="G35" s="10">
        <f t="shared" si="29"/>
        <v>5.8</v>
      </c>
      <c r="H35" s="13">
        <v>1.3888888888888889E-3</v>
      </c>
      <c r="I35" s="13">
        <f t="shared" si="27"/>
        <v>4.8611111111111112E-3</v>
      </c>
      <c r="J35" s="13">
        <f t="shared" ref="J35:J46" si="30">J34+TIME(0,2,0)</f>
        <v>0.22361111111111109</v>
      </c>
      <c r="K35" s="13">
        <f t="shared" ref="K35" si="31">K34+TIME(0,2,0)</f>
        <v>0.26527777777777778</v>
      </c>
      <c r="L35" s="13">
        <f t="shared" ref="L35" si="32">L34+TIME(0,2,0)</f>
        <v>0.30694444444444441</v>
      </c>
      <c r="M35" s="13">
        <f t="shared" ref="M35" si="33">M34+TIME(0,2,0)</f>
        <v>0.37986111111111109</v>
      </c>
      <c r="N35" s="13">
        <f t="shared" ref="N35" si="34">N34+TIME(0,2,0)</f>
        <v>0.54652777777777772</v>
      </c>
      <c r="O35" s="13">
        <f t="shared" ref="O35" si="35">O34+TIME(0,2,0)</f>
        <v>0.6333333333333333</v>
      </c>
      <c r="P35" s="13">
        <f t="shared" ref="P35" si="36">P34+TIME(0,2,0)</f>
        <v>0.67499999999999993</v>
      </c>
      <c r="Q35" s="13">
        <f t="shared" ref="Q35" si="37">Q34+TIME(0,2,0)</f>
        <v>0.71666666666666656</v>
      </c>
    </row>
    <row r="36" spans="2:17" x14ac:dyDescent="0.25">
      <c r="B36" s="6">
        <v>8</v>
      </c>
      <c r="C36" s="7" t="s">
        <v>40</v>
      </c>
      <c r="D36" s="9" t="s">
        <v>19</v>
      </c>
      <c r="E36" s="11" t="s">
        <v>30</v>
      </c>
      <c r="F36" s="10">
        <v>3.2</v>
      </c>
      <c r="G36" s="10">
        <f t="shared" si="29"/>
        <v>9</v>
      </c>
      <c r="H36" s="13">
        <v>2.7777777777777779E-3</v>
      </c>
      <c r="I36" s="13">
        <f t="shared" si="27"/>
        <v>7.6388888888888895E-3</v>
      </c>
      <c r="J36" s="13">
        <f>J35+TIME(0,4,0)</f>
        <v>0.22638888888888886</v>
      </c>
      <c r="K36" s="13">
        <f t="shared" ref="K36:Q36" si="38">K35+TIME(0,4,0)</f>
        <v>0.26805555555555555</v>
      </c>
      <c r="L36" s="13">
        <f t="shared" si="38"/>
        <v>0.30972222222222218</v>
      </c>
      <c r="M36" s="13">
        <f t="shared" si="38"/>
        <v>0.38263888888888886</v>
      </c>
      <c r="N36" s="13">
        <f t="shared" si="38"/>
        <v>0.54930555555555549</v>
      </c>
      <c r="O36" s="13">
        <f t="shared" si="38"/>
        <v>0.63611111111111107</v>
      </c>
      <c r="P36" s="13">
        <f t="shared" si="38"/>
        <v>0.6777777777777777</v>
      </c>
      <c r="Q36" s="13">
        <f t="shared" si="38"/>
        <v>0.71944444444444433</v>
      </c>
    </row>
    <row r="37" spans="2:17" x14ac:dyDescent="0.25">
      <c r="B37" s="6">
        <v>9</v>
      </c>
      <c r="C37" s="10" t="s">
        <v>40</v>
      </c>
      <c r="D37" s="9" t="s">
        <v>13</v>
      </c>
      <c r="E37" s="12" t="s">
        <v>42</v>
      </c>
      <c r="F37" s="10">
        <v>0.5</v>
      </c>
      <c r="G37" s="10">
        <f t="shared" si="29"/>
        <v>9.5</v>
      </c>
      <c r="H37" s="13">
        <v>6.9444444444444447E-4</v>
      </c>
      <c r="I37" s="13">
        <f t="shared" si="27"/>
        <v>8.3333333333333332E-3</v>
      </c>
      <c r="J37" s="13">
        <f>J36+TIME(0,1,0)</f>
        <v>0.2270833333333333</v>
      </c>
      <c r="K37" s="13">
        <f t="shared" ref="K37:Q41" si="39">K36+TIME(0,1,0)</f>
        <v>0.26874999999999999</v>
      </c>
      <c r="L37" s="13">
        <f t="shared" si="39"/>
        <v>0.31041666666666662</v>
      </c>
      <c r="M37" s="13">
        <f t="shared" si="39"/>
        <v>0.3833333333333333</v>
      </c>
      <c r="N37" s="13">
        <f t="shared" si="39"/>
        <v>0.54999999999999993</v>
      </c>
      <c r="O37" s="13">
        <f t="shared" si="39"/>
        <v>0.63680555555555551</v>
      </c>
      <c r="P37" s="13">
        <f t="shared" si="39"/>
        <v>0.67847222222222214</v>
      </c>
      <c r="Q37" s="13">
        <f t="shared" si="39"/>
        <v>0.72013888888888877</v>
      </c>
    </row>
    <row r="38" spans="2:17" x14ac:dyDescent="0.25">
      <c r="B38" s="6">
        <v>10</v>
      </c>
      <c r="C38" s="7" t="s">
        <v>39</v>
      </c>
      <c r="D38" s="9" t="s">
        <v>57</v>
      </c>
      <c r="E38" s="11" t="s">
        <v>43</v>
      </c>
      <c r="F38" s="10">
        <v>0.7</v>
      </c>
      <c r="G38" s="10">
        <f t="shared" si="29"/>
        <v>10.199999999999999</v>
      </c>
      <c r="H38" s="13">
        <v>6.9444444444444447E-4</v>
      </c>
      <c r="I38" s="13">
        <f t="shared" si="27"/>
        <v>9.0277777777777769E-3</v>
      </c>
      <c r="J38" s="13">
        <f t="shared" ref="J38:J41" si="40">J37+TIME(0,1,0)</f>
        <v>0.22777777777777775</v>
      </c>
      <c r="K38" s="13">
        <f t="shared" si="39"/>
        <v>0.26944444444444443</v>
      </c>
      <c r="L38" s="13">
        <f t="shared" si="39"/>
        <v>0.31111111111111106</v>
      </c>
      <c r="M38" s="13">
        <f t="shared" si="39"/>
        <v>0.38402777777777775</v>
      </c>
      <c r="N38" s="13">
        <f t="shared" si="39"/>
        <v>0.55069444444444438</v>
      </c>
      <c r="O38" s="13">
        <f t="shared" si="39"/>
        <v>0.63749999999999996</v>
      </c>
      <c r="P38" s="13">
        <f t="shared" si="39"/>
        <v>0.67916666666666659</v>
      </c>
      <c r="Q38" s="13">
        <f t="shared" si="39"/>
        <v>0.72083333333333321</v>
      </c>
    </row>
    <row r="39" spans="2:17" ht="30" x14ac:dyDescent="0.25">
      <c r="B39" s="6">
        <v>11</v>
      </c>
      <c r="C39" s="7" t="s">
        <v>39</v>
      </c>
      <c r="D39" s="9" t="s">
        <v>58</v>
      </c>
      <c r="E39" s="11" t="s">
        <v>28</v>
      </c>
      <c r="F39" s="10">
        <v>0.8</v>
      </c>
      <c r="G39" s="10">
        <f t="shared" si="29"/>
        <v>11</v>
      </c>
      <c r="H39" s="13">
        <v>6.9444444444444447E-4</v>
      </c>
      <c r="I39" s="13">
        <f t="shared" si="27"/>
        <v>9.7222222222222206E-3</v>
      </c>
      <c r="J39" s="13">
        <f t="shared" si="40"/>
        <v>0.22847222222222219</v>
      </c>
      <c r="K39" s="13">
        <f t="shared" si="39"/>
        <v>0.27013888888888887</v>
      </c>
      <c r="L39" s="13">
        <f t="shared" si="39"/>
        <v>0.3118055555555555</v>
      </c>
      <c r="M39" s="13">
        <f t="shared" si="39"/>
        <v>0.38472222222222219</v>
      </c>
      <c r="N39" s="13">
        <f t="shared" si="39"/>
        <v>0.55138888888888882</v>
      </c>
      <c r="O39" s="13">
        <f t="shared" si="39"/>
        <v>0.6381944444444444</v>
      </c>
      <c r="P39" s="13">
        <f t="shared" si="39"/>
        <v>0.67986111111111103</v>
      </c>
      <c r="Q39" s="13">
        <f t="shared" si="39"/>
        <v>0.72152777777777766</v>
      </c>
    </row>
    <row r="40" spans="2:17" x14ac:dyDescent="0.25">
      <c r="B40" s="6">
        <v>12</v>
      </c>
      <c r="C40" s="7" t="s">
        <v>38</v>
      </c>
      <c r="D40" s="9" t="s">
        <v>59</v>
      </c>
      <c r="E40" s="11" t="s">
        <v>44</v>
      </c>
      <c r="F40" s="10">
        <v>0.4</v>
      </c>
      <c r="G40" s="10">
        <f t="shared" si="29"/>
        <v>11.4</v>
      </c>
      <c r="H40" s="13">
        <v>6.9444444444444447E-4</v>
      </c>
      <c r="I40" s="13">
        <f t="shared" si="27"/>
        <v>1.0416666666666664E-2</v>
      </c>
      <c r="J40" s="13">
        <f t="shared" si="40"/>
        <v>0.22916666666666663</v>
      </c>
      <c r="K40" s="13">
        <f t="shared" si="39"/>
        <v>0.27083333333333331</v>
      </c>
      <c r="L40" s="13">
        <f t="shared" si="39"/>
        <v>0.31249999999999994</v>
      </c>
      <c r="M40" s="13">
        <f t="shared" si="39"/>
        <v>0.38541666666666663</v>
      </c>
      <c r="N40" s="13">
        <f t="shared" si="39"/>
        <v>0.55208333333333326</v>
      </c>
      <c r="O40" s="13">
        <f t="shared" si="39"/>
        <v>0.63888888888888884</v>
      </c>
      <c r="P40" s="13">
        <f t="shared" si="39"/>
        <v>0.68055555555555547</v>
      </c>
      <c r="Q40" s="13">
        <f t="shared" si="39"/>
        <v>0.7222222222222221</v>
      </c>
    </row>
    <row r="41" spans="2:17" x14ac:dyDescent="0.25">
      <c r="B41" s="6">
        <v>13</v>
      </c>
      <c r="C41" s="7" t="s">
        <v>38</v>
      </c>
      <c r="D41" s="9" t="s">
        <v>60</v>
      </c>
      <c r="E41" s="11" t="s">
        <v>27</v>
      </c>
      <c r="F41" s="10">
        <v>0.7</v>
      </c>
      <c r="G41" s="10">
        <f t="shared" si="29"/>
        <v>12.1</v>
      </c>
      <c r="H41" s="13">
        <v>6.9444444444444447E-4</v>
      </c>
      <c r="I41" s="13">
        <f t="shared" si="27"/>
        <v>1.1111111111111108E-2</v>
      </c>
      <c r="J41" s="13">
        <f t="shared" si="40"/>
        <v>0.22986111111111107</v>
      </c>
      <c r="K41" s="13">
        <f t="shared" si="39"/>
        <v>0.27152777777777776</v>
      </c>
      <c r="L41" s="13">
        <f t="shared" si="39"/>
        <v>0.31319444444444439</v>
      </c>
      <c r="M41" s="13">
        <f t="shared" si="39"/>
        <v>0.38611111111111107</v>
      </c>
      <c r="N41" s="13">
        <f t="shared" si="39"/>
        <v>0.5527777777777777</v>
      </c>
      <c r="O41" s="13">
        <f t="shared" si="39"/>
        <v>0.63958333333333328</v>
      </c>
      <c r="P41" s="13">
        <f t="shared" si="39"/>
        <v>0.68124999999999991</v>
      </c>
      <c r="Q41" s="13">
        <f t="shared" si="39"/>
        <v>0.72291666666666654</v>
      </c>
    </row>
    <row r="42" spans="2:17" x14ac:dyDescent="0.25">
      <c r="B42" s="6">
        <v>14</v>
      </c>
      <c r="C42" s="7" t="s">
        <v>9</v>
      </c>
      <c r="D42" s="9" t="s">
        <v>61</v>
      </c>
      <c r="E42" s="11" t="s">
        <v>45</v>
      </c>
      <c r="F42" s="10">
        <v>1.9</v>
      </c>
      <c r="G42" s="10">
        <f t="shared" si="29"/>
        <v>14</v>
      </c>
      <c r="H42" s="13">
        <v>2.0833333333333333E-3</v>
      </c>
      <c r="I42" s="13">
        <f t="shared" si="27"/>
        <v>1.3194444444444441E-2</v>
      </c>
      <c r="J42" s="13">
        <f>J41+TIME(0,3,0)</f>
        <v>0.2319444444444444</v>
      </c>
      <c r="K42" s="13">
        <f t="shared" ref="K42:Q42" si="41">K41+TIME(0,3,0)</f>
        <v>0.27361111111111108</v>
      </c>
      <c r="L42" s="13">
        <f t="shared" si="41"/>
        <v>0.31527777777777771</v>
      </c>
      <c r="M42" s="13">
        <f t="shared" si="41"/>
        <v>0.3881944444444444</v>
      </c>
      <c r="N42" s="13">
        <f t="shared" si="41"/>
        <v>0.55486111111111103</v>
      </c>
      <c r="O42" s="13">
        <f t="shared" si="41"/>
        <v>0.64166666666666661</v>
      </c>
      <c r="P42" s="13">
        <f t="shared" si="41"/>
        <v>0.68333333333333324</v>
      </c>
      <c r="Q42" s="13">
        <f t="shared" si="41"/>
        <v>0.72499999999999987</v>
      </c>
    </row>
    <row r="43" spans="2:17" x14ac:dyDescent="0.25">
      <c r="B43" s="6">
        <v>15</v>
      </c>
      <c r="C43" s="7" t="s">
        <v>9</v>
      </c>
      <c r="D43" s="9" t="s">
        <v>62</v>
      </c>
      <c r="E43" s="11" t="s">
        <v>25</v>
      </c>
      <c r="F43" s="10">
        <v>0.8</v>
      </c>
      <c r="G43" s="10">
        <f t="shared" si="29"/>
        <v>14.8</v>
      </c>
      <c r="H43" s="13">
        <v>6.9444444444444447E-4</v>
      </c>
      <c r="I43" s="13">
        <f t="shared" si="27"/>
        <v>1.3888888888888885E-2</v>
      </c>
      <c r="J43" s="13">
        <f>J42+TIME(0,1,0)</f>
        <v>0.23263888888888884</v>
      </c>
      <c r="K43" s="13">
        <f t="shared" ref="K43:Q45" si="42">K42+TIME(0,1,0)</f>
        <v>0.27430555555555552</v>
      </c>
      <c r="L43" s="13">
        <f t="shared" si="42"/>
        <v>0.31597222222222215</v>
      </c>
      <c r="M43" s="13">
        <f t="shared" si="42"/>
        <v>0.38888888888888884</v>
      </c>
      <c r="N43" s="13">
        <f t="shared" si="42"/>
        <v>0.55555555555555547</v>
      </c>
      <c r="O43" s="13">
        <f t="shared" si="42"/>
        <v>0.64236111111111105</v>
      </c>
      <c r="P43" s="13">
        <f t="shared" si="42"/>
        <v>0.68402777777777768</v>
      </c>
      <c r="Q43" s="13">
        <f t="shared" si="42"/>
        <v>0.72569444444444431</v>
      </c>
    </row>
    <row r="44" spans="2:17" x14ac:dyDescent="0.25">
      <c r="B44" s="6">
        <v>16</v>
      </c>
      <c r="C44" s="7" t="s">
        <v>9</v>
      </c>
      <c r="D44" s="9" t="s">
        <v>12</v>
      </c>
      <c r="E44" s="11" t="s">
        <v>46</v>
      </c>
      <c r="F44" s="10">
        <v>0.7</v>
      </c>
      <c r="G44" s="10">
        <f t="shared" si="29"/>
        <v>15.5</v>
      </c>
      <c r="H44" s="13">
        <v>6.9444444444444447E-4</v>
      </c>
      <c r="I44" s="13">
        <f t="shared" si="27"/>
        <v>1.4583333333333328E-2</v>
      </c>
      <c r="J44" s="13">
        <f t="shared" ref="J44:J45" si="43">J43+TIME(0,1,0)</f>
        <v>0.23333333333333328</v>
      </c>
      <c r="K44" s="13">
        <f t="shared" si="42"/>
        <v>0.27499999999999997</v>
      </c>
      <c r="L44" s="13">
        <f t="shared" si="42"/>
        <v>0.3166666666666666</v>
      </c>
      <c r="M44" s="13">
        <f t="shared" si="42"/>
        <v>0.38958333333333328</v>
      </c>
      <c r="N44" s="13">
        <f t="shared" si="42"/>
        <v>0.55624999999999991</v>
      </c>
      <c r="O44" s="13">
        <f t="shared" si="42"/>
        <v>0.64305555555555549</v>
      </c>
      <c r="P44" s="13">
        <f t="shared" si="42"/>
        <v>0.68472222222222212</v>
      </c>
      <c r="Q44" s="13">
        <f t="shared" si="42"/>
        <v>0.72638888888888875</v>
      </c>
    </row>
    <row r="45" spans="2:17" x14ac:dyDescent="0.25">
      <c r="B45" s="6">
        <v>17</v>
      </c>
      <c r="C45" s="7" t="s">
        <v>9</v>
      </c>
      <c r="D45" s="9" t="s">
        <v>13</v>
      </c>
      <c r="E45" s="11" t="s">
        <v>47</v>
      </c>
      <c r="F45" s="10">
        <v>0.5</v>
      </c>
      <c r="G45" s="10">
        <f t="shared" si="29"/>
        <v>16</v>
      </c>
      <c r="H45" s="13">
        <v>6.9444444444444447E-4</v>
      </c>
      <c r="I45" s="13">
        <f t="shared" si="27"/>
        <v>1.5277777777777772E-2</v>
      </c>
      <c r="J45" s="13">
        <f t="shared" si="43"/>
        <v>0.23402777777777772</v>
      </c>
      <c r="K45" s="13">
        <f t="shared" si="42"/>
        <v>0.27569444444444441</v>
      </c>
      <c r="L45" s="13">
        <f t="shared" si="42"/>
        <v>0.31736111111111104</v>
      </c>
      <c r="M45" s="13">
        <f t="shared" si="42"/>
        <v>0.39027777777777772</v>
      </c>
      <c r="N45" s="13">
        <f t="shared" si="42"/>
        <v>0.55694444444444435</v>
      </c>
      <c r="O45" s="13">
        <f t="shared" si="42"/>
        <v>0.64374999999999993</v>
      </c>
      <c r="P45" s="13">
        <f t="shared" si="42"/>
        <v>0.68541666666666656</v>
      </c>
      <c r="Q45" s="13">
        <f t="shared" si="42"/>
        <v>0.72708333333333319</v>
      </c>
    </row>
    <row r="46" spans="2:17" x14ac:dyDescent="0.25">
      <c r="B46" s="6">
        <v>18</v>
      </c>
      <c r="C46" s="7" t="s">
        <v>9</v>
      </c>
      <c r="D46" s="9" t="s">
        <v>19</v>
      </c>
      <c r="E46" s="11" t="s">
        <v>24</v>
      </c>
      <c r="F46" s="10">
        <v>0.8</v>
      </c>
      <c r="G46" s="10">
        <f t="shared" si="29"/>
        <v>16.8</v>
      </c>
      <c r="H46" s="13">
        <v>1.3888888888888889E-3</v>
      </c>
      <c r="I46" s="13">
        <f t="shared" si="27"/>
        <v>1.6666666666666659E-2</v>
      </c>
      <c r="J46" s="13">
        <f t="shared" si="30"/>
        <v>0.23541666666666661</v>
      </c>
      <c r="K46" s="13">
        <f t="shared" ref="K46" si="44">K45+TIME(0,2,0)</f>
        <v>0.27708333333333329</v>
      </c>
      <c r="L46" s="13">
        <f t="shared" ref="L46" si="45">L45+TIME(0,2,0)</f>
        <v>0.31874999999999992</v>
      </c>
      <c r="M46" s="13">
        <f t="shared" ref="M46" si="46">M45+TIME(0,2,0)</f>
        <v>0.39166666666666661</v>
      </c>
      <c r="N46" s="13">
        <f t="shared" ref="N46" si="47">N45+TIME(0,2,0)</f>
        <v>0.55833333333333324</v>
      </c>
      <c r="O46" s="13">
        <f t="shared" ref="O46" si="48">O45+TIME(0,2,0)</f>
        <v>0.64513888888888882</v>
      </c>
      <c r="P46" s="13">
        <f t="shared" ref="P46" si="49">P45+TIME(0,2,0)</f>
        <v>0.68680555555555545</v>
      </c>
      <c r="Q46" s="13">
        <f t="shared" ref="Q46" si="50">Q45+TIME(0,2,0)</f>
        <v>0.72847222222222208</v>
      </c>
    </row>
    <row r="47" spans="2:17" ht="30" x14ac:dyDescent="0.25">
      <c r="B47" s="6">
        <v>19</v>
      </c>
      <c r="C47" s="7" t="s">
        <v>9</v>
      </c>
      <c r="D47" s="9" t="s">
        <v>10</v>
      </c>
      <c r="E47" s="11" t="s">
        <v>11</v>
      </c>
      <c r="F47" s="10">
        <v>1.3</v>
      </c>
      <c r="G47" s="10">
        <f t="shared" si="29"/>
        <v>18.100000000000001</v>
      </c>
      <c r="H47" s="13">
        <v>2.0833333333333333E-3</v>
      </c>
      <c r="I47" s="13">
        <f t="shared" si="27"/>
        <v>1.8749999999999992E-2</v>
      </c>
      <c r="J47" s="13">
        <f>J46+TIME(0,3,0)</f>
        <v>0.23749999999999993</v>
      </c>
      <c r="K47" s="13">
        <f t="shared" ref="K47:Q47" si="51">K46+TIME(0,3,0)</f>
        <v>0.27916666666666662</v>
      </c>
      <c r="L47" s="13">
        <f t="shared" si="51"/>
        <v>0.32083333333333325</v>
      </c>
      <c r="M47" s="13">
        <f t="shared" si="51"/>
        <v>0.39374999999999993</v>
      </c>
      <c r="N47" s="13">
        <f t="shared" si="51"/>
        <v>0.56041666666666656</v>
      </c>
      <c r="O47" s="13">
        <f t="shared" si="51"/>
        <v>0.64722222222222214</v>
      </c>
      <c r="P47" s="13">
        <f t="shared" si="51"/>
        <v>0.68888888888888877</v>
      </c>
      <c r="Q47" s="13">
        <f t="shared" si="51"/>
        <v>0.7305555555555554</v>
      </c>
    </row>
  </sheetData>
  <mergeCells count="13">
    <mergeCell ref="H27:I27"/>
    <mergeCell ref="C1:T4"/>
    <mergeCell ref="B6:B7"/>
    <mergeCell ref="C6:C7"/>
    <mergeCell ref="D6:D7"/>
    <mergeCell ref="E6:E7"/>
    <mergeCell ref="F6:G6"/>
    <mergeCell ref="H6:I6"/>
    <mergeCell ref="B27:B28"/>
    <mergeCell ref="C27:C28"/>
    <mergeCell ref="D27:D28"/>
    <mergeCell ref="E27:E28"/>
    <mergeCell ref="F27:G27"/>
  </mergeCells>
  <pageMargins left="0.7" right="0.7" top="0.75" bottom="0.75" header="0.3" footer="0.3"/>
  <pageSetup paperSize="9" scale="69" orientation="landscape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Rozkład jazdy</vt:lpstr>
      <vt:lpstr>'Rozkład jazdy'!Obszar_wydruku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 Książek</dc:creator>
  <cp:lastModifiedBy>Wojtek Książek</cp:lastModifiedBy>
  <cp:lastPrinted>2022-12-30T11:37:34Z</cp:lastPrinted>
  <dcterms:created xsi:type="dcterms:W3CDTF">2015-06-05T18:19:34Z</dcterms:created>
  <dcterms:modified xsi:type="dcterms:W3CDTF">2022-12-30T11:37:59Z</dcterms:modified>
</cp:coreProperties>
</file>